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643A4E5F-FBCF-4F2D-83C6-DF0044EF258F}" xr6:coauthVersionLast="47" xr6:coauthVersionMax="47" xr10:uidLastSave="{00000000-0000-0000-0000-000000000000}"/>
  <bookViews>
    <workbookView xWindow="-120" yWindow="-120" windowWidth="29040" windowHeight="15720" xr2:uid="{79A12081-0675-43AE-A9F9-7121C6BD4B26}"/>
  </bookViews>
  <sheets>
    <sheet name="F6b_EAEPED_CA" sheetId="1" r:id="rId1"/>
  </sheets>
  <calcPr calcId="181029"/>
</workbook>
</file>

<file path=xl/calcChain.xml><?xml version="1.0" encoding="utf-8"?>
<calcChain xmlns="http://schemas.openxmlformats.org/spreadsheetml/2006/main">
  <c r="E88" i="1" l="1"/>
  <c r="H88" i="1"/>
  <c r="G49" i="1"/>
  <c r="F49" i="1"/>
  <c r="D49" i="1"/>
  <c r="C49" i="1"/>
  <c r="E87" i="1"/>
  <c r="H87" i="1"/>
  <c r="E86" i="1"/>
  <c r="H86" i="1"/>
  <c r="E85" i="1"/>
  <c r="H85" i="1"/>
  <c r="E84" i="1"/>
  <c r="H84" i="1"/>
  <c r="E83" i="1"/>
  <c r="H83" i="1"/>
  <c r="E82" i="1"/>
  <c r="H82" i="1"/>
  <c r="E81" i="1"/>
  <c r="H81" i="1"/>
  <c r="E80" i="1"/>
  <c r="H80" i="1"/>
  <c r="E79" i="1"/>
  <c r="H79" i="1"/>
  <c r="E78" i="1"/>
  <c r="H78" i="1"/>
  <c r="E77" i="1"/>
  <c r="H77" i="1"/>
  <c r="E76" i="1"/>
  <c r="H76" i="1"/>
  <c r="E75" i="1"/>
  <c r="H75" i="1"/>
  <c r="E74" i="1"/>
  <c r="H74" i="1"/>
  <c r="E73" i="1"/>
  <c r="H73" i="1"/>
  <c r="E72" i="1"/>
  <c r="H72" i="1"/>
  <c r="E71" i="1"/>
  <c r="H71" i="1"/>
  <c r="E70" i="1"/>
  <c r="H70" i="1"/>
  <c r="E69" i="1"/>
  <c r="H69" i="1"/>
  <c r="E68" i="1"/>
  <c r="H68" i="1"/>
  <c r="E67" i="1"/>
  <c r="H67" i="1"/>
  <c r="E66" i="1"/>
  <c r="H66" i="1"/>
  <c r="E65" i="1"/>
  <c r="H65" i="1"/>
  <c r="E64" i="1"/>
  <c r="H64" i="1"/>
  <c r="E63" i="1"/>
  <c r="H63" i="1"/>
  <c r="E62" i="1"/>
  <c r="H62" i="1"/>
  <c r="E61" i="1"/>
  <c r="H61" i="1"/>
  <c r="E60" i="1"/>
  <c r="H60" i="1"/>
  <c r="E59" i="1"/>
  <c r="H59" i="1"/>
  <c r="E58" i="1"/>
  <c r="H58" i="1"/>
  <c r="E57" i="1"/>
  <c r="H57" i="1"/>
  <c r="E56" i="1"/>
  <c r="H56" i="1"/>
  <c r="E55" i="1"/>
  <c r="H55" i="1"/>
  <c r="E54" i="1"/>
  <c r="H54" i="1"/>
  <c r="E53" i="1"/>
  <c r="H53" i="1"/>
  <c r="E52" i="1"/>
  <c r="H52" i="1"/>
  <c r="E51" i="1"/>
  <c r="H51" i="1"/>
  <c r="E50" i="1"/>
  <c r="H50" i="1"/>
  <c r="E48" i="1"/>
  <c r="H48" i="1"/>
  <c r="G9" i="1"/>
  <c r="G90" i="1"/>
  <c r="F9" i="1"/>
  <c r="F90" i="1"/>
  <c r="D9" i="1"/>
  <c r="D90" i="1"/>
  <c r="C9" i="1"/>
  <c r="C90" i="1"/>
  <c r="E47" i="1"/>
  <c r="H47" i="1"/>
  <c r="E46" i="1"/>
  <c r="E45" i="1"/>
  <c r="H45" i="1"/>
  <c r="E44" i="1"/>
  <c r="H44" i="1"/>
  <c r="E43" i="1"/>
  <c r="H43" i="1"/>
  <c r="E42" i="1"/>
  <c r="H42" i="1"/>
  <c r="E41" i="1"/>
  <c r="H41" i="1"/>
  <c r="E40" i="1"/>
  <c r="H40" i="1"/>
  <c r="E39" i="1"/>
  <c r="H39" i="1"/>
  <c r="E38" i="1"/>
  <c r="H38" i="1"/>
  <c r="E37" i="1"/>
  <c r="H37" i="1"/>
  <c r="E36" i="1"/>
  <c r="H36" i="1"/>
  <c r="E35" i="1"/>
  <c r="H35" i="1"/>
  <c r="E34" i="1"/>
  <c r="H34" i="1"/>
  <c r="E33" i="1"/>
  <c r="H33" i="1"/>
  <c r="E32" i="1"/>
  <c r="H32" i="1"/>
  <c r="E31" i="1"/>
  <c r="H31" i="1"/>
  <c r="E30" i="1"/>
  <c r="H30" i="1"/>
  <c r="E29" i="1"/>
  <c r="H29" i="1"/>
  <c r="E28" i="1"/>
  <c r="H28" i="1"/>
  <c r="E27" i="1"/>
  <c r="H27" i="1"/>
  <c r="E26" i="1"/>
  <c r="H26" i="1"/>
  <c r="E25" i="1"/>
  <c r="H25" i="1"/>
  <c r="E24" i="1"/>
  <c r="H24" i="1"/>
  <c r="E23" i="1"/>
  <c r="H23" i="1"/>
  <c r="E22" i="1"/>
  <c r="H22" i="1"/>
  <c r="E21" i="1"/>
  <c r="H21" i="1"/>
  <c r="E20" i="1"/>
  <c r="H20" i="1"/>
  <c r="E19" i="1"/>
  <c r="H19" i="1"/>
  <c r="E18" i="1"/>
  <c r="H18" i="1"/>
  <c r="E17" i="1"/>
  <c r="H17" i="1"/>
  <c r="E16" i="1"/>
  <c r="H16" i="1"/>
  <c r="E15" i="1"/>
  <c r="H15" i="1"/>
  <c r="E14" i="1"/>
  <c r="H14" i="1"/>
  <c r="E13" i="1"/>
  <c r="H13" i="1"/>
  <c r="E12" i="1"/>
  <c r="H12" i="1"/>
  <c r="E11" i="1"/>
  <c r="H11" i="1"/>
  <c r="E10" i="1"/>
  <c r="H10" i="1"/>
  <c r="E49" i="1"/>
  <c r="H49" i="1"/>
  <c r="E9" i="1"/>
  <c r="E90" i="1"/>
  <c r="H46" i="1"/>
  <c r="H9" i="1"/>
  <c r="H90" i="1"/>
</calcChain>
</file>

<file path=xl/sharedStrings.xml><?xml version="1.0" encoding="utf-8"?>
<sst xmlns="http://schemas.openxmlformats.org/spreadsheetml/2006/main" count="102" uniqueCount="63">
  <si>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</si>
  <si>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</si>
  <si>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</si>
  <si>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</si>
  <si>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</si>
  <si>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</si>
  <si>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</si>
  <si>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</si>
  <si>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</si>
  <si>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</si>
  <si>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</si>
  <si>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III. Total de Egresos (III = I + II)</t>
  </si>
  <si>
    <t>I. Gasto No Etiquetado  (I=A+B+C+D+E+F+G+H)</t>
  </si>
  <si>
    <t>II. Gasto Etiquetado     (II=A+B+C+D+E+F+G+H)</t>
  </si>
  <si>
    <t>MUNICIPIO DE TEPEAPULCO (a)</t>
  </si>
  <si>
    <t>Del 1 de Enero al 31 de Diciembre de 2024 (b)</t>
  </si>
  <si>
    <t>AGUA POTABLE</t>
  </si>
  <si>
    <t>ARTE Y CULTURA</t>
  </si>
  <si>
    <t>CATASTRO MUNICIPAL</t>
  </si>
  <si>
    <t>COMUNICACION SOCIAL</t>
  </si>
  <si>
    <t>CONTRALORIA INTERNA</t>
  </si>
  <si>
    <t>DEPORTE Y CULTURA FISICA</t>
  </si>
  <si>
    <t>DESARROLLO AGROPECUARIO</t>
  </si>
  <si>
    <t>DESARROLLO ECONOMICO</t>
  </si>
  <si>
    <t>DESARROLLO SOCIAL</t>
  </si>
  <si>
    <t>DIF MUNICIPAL</t>
  </si>
  <si>
    <t>H. ASAMBLEA MUNICIPAL</t>
  </si>
  <si>
    <t>INFORMATICA</t>
  </si>
  <si>
    <t>INSTANCIA DE LA MUJER</t>
  </si>
  <si>
    <t>JURIDICO</t>
  </si>
  <si>
    <t>MEDIADOR DE JUSTICIA ALTERNATIVA Y CONCILIADOR MUNICIPAL</t>
  </si>
  <si>
    <t>MEDIO AMBIENTE Y RECURSOS NATURALES</t>
  </si>
  <si>
    <t>MERCADO MUNICIPAL</t>
  </si>
  <si>
    <t>OBRAS PUBLICAS</t>
  </si>
  <si>
    <t>OFICIAL MAYOR</t>
  </si>
  <si>
    <t>PANTEON MUNICIPAL</t>
  </si>
  <si>
    <t>PARQUE RECREATIVO GUADALUPE</t>
  </si>
  <si>
    <t>PLANEACION, DESARROLLO URBANO Y TERRITORIAL</t>
  </si>
  <si>
    <t>PRESIDENCIA MUNICIPAL</t>
  </si>
  <si>
    <t>PROTECCION CIVIL</t>
  </si>
  <si>
    <t>RASTRO MUNICIPAL</t>
  </si>
  <si>
    <t>RECURSOS HUMANOS</t>
  </si>
  <si>
    <t>REGISTRO DEL ESTADO FAMILIAR</t>
  </si>
  <si>
    <t>REGLAMENTOS</t>
  </si>
  <si>
    <t>SECRETARIA MUNICIPAL</t>
  </si>
  <si>
    <t>SEGURIDAD PUBLICA</t>
  </si>
  <si>
    <t>SERVICIO MEDICO Y SANIDAD MUNICIPAL</t>
  </si>
  <si>
    <t>SERVICIOS MUNICIPALES</t>
  </si>
  <si>
    <t>SISTEMA INSTITUCIONAL DE ARCHIVOS</t>
  </si>
  <si>
    <t>TESORERIA</t>
  </si>
  <si>
    <t>TURISMO</t>
  </si>
  <si>
    <t>GASOLINERA MUNICIPAL</t>
  </si>
  <si>
    <t>TRANSPARENCIA</t>
  </si>
  <si>
    <t>JUVENTUD</t>
  </si>
  <si>
    <t>PLANEACIÓN ESTRATEGICA Y EVALUACIÓN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</si>
  <si>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</si>
  <si>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</si>
  <si>
    <t>Ing. Alfredo González Quiroz</t>
  </si>
  <si>
    <t>Lic. Sandra Nayeli Diaz Leal</t>
  </si>
  <si>
    <t>Presidente Municipal Constitucional</t>
  </si>
  <si>
    <t>Sindica Hacendario</t>
  </si>
  <si>
    <t>M. en A.P.P. Maria de la Luz Tovar Osorio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</si>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</sst>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168" fontId="2" fillId="0" borderId="2" xfId="0" applyNumberFormat="1" applyFont="1" applyBorder="1" applyAlignment="1">
      <alignment horizontal="right" vertical="center" wrapText="1"/>
    </xf>
    <xf numFmtId="168" fontId="2" fillId="0" borderId="4" xfId="0" applyNumberFormat="1" applyFont="1" applyBorder="1" applyAlignment="1">
      <alignment horizontal="right" vertical="center" wrapText="1"/>
    </xf>
    <xf numFmtId="168" fontId="1" fillId="0" borderId="4" xfId="0" applyNumberFormat="1" applyFont="1" applyBorder="1" applyAlignment="1">
      <alignment horizontal="right" vertical="center" wrapText="1"/>
    </xf>
    <xf numFmtId="168" fontId="1" fillId="0" borderId="5" xfId="0" applyNumberFormat="1" applyFont="1" applyBorder="1" applyAlignment="1">
      <alignment horizontal="right" vertical="center" wrapText="1"/>
    </xf>
    <xf numFmtId="168" fontId="1" fillId="0" borderId="2" xfId="0" applyNumberFormat="1" applyFont="1" applyBorder="1" applyAlignment="1">
      <alignment horizontal="right" vertical="center" wrapText="1"/>
    </xf>
    <xf numFmtId="168" fontId="2" fillId="0" borderId="4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15" xfId="0" applyFont="1" applyBorder="1"/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3" fillId="0" borderId="0" xfId="0" applyFont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36EF2-7353-4AAC-A343-05EDFF7799BF}">
  <sheetPr>
    <pageSetUpPr fitToPage="1"/>
  </sheetPr>
  <dimension ref="B1:H902"/>
  <sheetViews>
    <sheetView tabSelected="1" workbookViewId="0">
      <pane ySplit="8" topLeftCell="A101" activePane="bottomLeft" state="frozen"/>
      <selection pane="bottomLeft" sqref="A1:I116"/>
    </sheetView>
  </sheetViews>
  <sheetFormatPr baseColWidth="10" defaultColWidth="11" defaultRowHeight="12.75" x14ac:dyDescent="0.2"/>
  <cols>
    <col min="1" max="1" width="4.42578125" style="5" customWidth="1"/>
    <col min="2" max="2" width="39" style="5" customWidth="1"/>
    <col min="3" max="3" width="14" style="5" customWidth="1"/>
    <col min="4" max="4" width="13.28515625" style="5" customWidth="1"/>
    <col min="5" max="5" width="12.85546875" style="5" customWidth="1"/>
    <col min="6" max="6" width="13" style="5" customWidth="1"/>
    <col min="7" max="7" width="14.28515625" style="5" customWidth="1"/>
    <col min="8" max="8" width="13.5703125" style="5" customWidth="1"/>
    <col min="9" max="16384" width="11" style="5"/>
  </cols>
  <sheetData>
    <row r="1" spans="2:8" ht="13.5" thickBot="1" x14ac:dyDescent="0.25"/>
    <row r="2" spans="2:8" x14ac:dyDescent="0.2">
      <c r="B2" s="28" t="s">
        <v>14</v>
      </c>
      <c r="C2" s="29"/>
      <c r="D2" s="29"/>
      <c r="E2" s="29"/>
      <c r="F2" s="29"/>
      <c r="G2" s="29"/>
      <c r="H2" s="30"/>
    </row>
    <row r="3" spans="2:8" x14ac:dyDescent="0.2">
      <c r="B3" s="31" t="s">
        <v>0</v>
      </c>
      <c r="C3" s="32"/>
      <c r="D3" s="32"/>
      <c r="E3" s="32"/>
      <c r="F3" s="32"/>
      <c r="G3" s="32"/>
      <c r="H3" s="33"/>
    </row>
    <row r="4" spans="2:8" x14ac:dyDescent="0.2">
      <c r="B4" s="31" t="s">
        <v>1</v>
      </c>
      <c r="C4" s="32"/>
      <c r="D4" s="32"/>
      <c r="E4" s="32"/>
      <c r="F4" s="32"/>
      <c r="G4" s="32"/>
      <c r="H4" s="33"/>
    </row>
    <row r="5" spans="2:8" x14ac:dyDescent="0.2">
      <c r="B5" s="31" t="s">
        <v>15</v>
      </c>
      <c r="C5" s="32"/>
      <c r="D5" s="32"/>
      <c r="E5" s="32"/>
      <c r="F5" s="32"/>
      <c r="G5" s="32"/>
      <c r="H5" s="33"/>
    </row>
    <row r="6" spans="2:8" ht="13.5" thickBot="1" x14ac:dyDescent="0.25">
      <c r="B6" s="34" t="s">
        <v>2</v>
      </c>
      <c r="C6" s="35"/>
      <c r="D6" s="35"/>
      <c r="E6" s="35"/>
      <c r="F6" s="35"/>
      <c r="G6" s="35"/>
      <c r="H6" s="36"/>
    </row>
    <row r="7" spans="2:8" ht="13.5" thickBot="1" x14ac:dyDescent="0.25">
      <c r="B7" s="23" t="s">
        <v>3</v>
      </c>
      <c r="C7" s="25" t="s">
        <v>4</v>
      </c>
      <c r="D7" s="26"/>
      <c r="E7" s="26"/>
      <c r="F7" s="26"/>
      <c r="G7" s="27"/>
      <c r="H7" s="23" t="s">
        <v>5</v>
      </c>
    </row>
    <row r="8" spans="2:8" ht="26.25" thickBot="1" x14ac:dyDescent="0.25">
      <c r="B8" s="24"/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24"/>
    </row>
    <row r="9" spans="2:8" x14ac:dyDescent="0.2">
      <c r="B9" s="2" t="s">
        <v>12</v>
      </c>
      <c r="C9" s="11">
        <f t="shared" ref="C9:H9" si="0">SUM(C10:C48)</f>
        <v>184327104.55999997</v>
      </c>
      <c r="D9" s="11">
        <f t="shared" si="0"/>
        <v>41201514.110000007</v>
      </c>
      <c r="E9" s="11">
        <f t="shared" si="0"/>
        <v>225528618.66999993</v>
      </c>
      <c r="F9" s="11">
        <f t="shared" si="0"/>
        <v>213873761.50999999</v>
      </c>
      <c r="G9" s="11">
        <f t="shared" si="0"/>
        <v>210204083.09999999</v>
      </c>
      <c r="H9" s="11">
        <f t="shared" si="0"/>
        <v>11654857.159999998</v>
      </c>
    </row>
    <row r="10" spans="2:8" ht="12.75" customHeight="1" x14ac:dyDescent="0.2">
      <c r="B10" s="7" t="s">
        <v>16</v>
      </c>
      <c r="C10" s="8">
        <v>16055148.550000001</v>
      </c>
      <c r="D10" s="8">
        <v>2434982.7599999998</v>
      </c>
      <c r="E10" s="8">
        <f t="shared" ref="E10:E48" si="1">C10+D10</f>
        <v>18490131.310000002</v>
      </c>
      <c r="F10" s="8">
        <v>18466231.309999999</v>
      </c>
      <c r="G10" s="8">
        <v>18466231.309999999</v>
      </c>
      <c r="H10" s="13">
        <f t="shared" ref="H10:H48" si="2">E10-F10</f>
        <v>23900.000000003725</v>
      </c>
    </row>
    <row r="11" spans="2:8" x14ac:dyDescent="0.2">
      <c r="B11" s="7" t="s">
        <v>17</v>
      </c>
      <c r="C11" s="9">
        <v>1450674.51</v>
      </c>
      <c r="D11" s="9">
        <v>-67224.2</v>
      </c>
      <c r="E11" s="9">
        <f t="shared" si="1"/>
        <v>1383450.31</v>
      </c>
      <c r="F11" s="9">
        <v>1208716.8799999999</v>
      </c>
      <c r="G11" s="9">
        <v>1208716.8799999999</v>
      </c>
      <c r="H11" s="13">
        <f t="shared" si="2"/>
        <v>174733.43000000017</v>
      </c>
    </row>
    <row r="12" spans="2:8" x14ac:dyDescent="0.2">
      <c r="B12" s="7" t="s">
        <v>18</v>
      </c>
      <c r="C12" s="9">
        <v>1993228.63</v>
      </c>
      <c r="D12" s="9">
        <v>-126783.43</v>
      </c>
      <c r="E12" s="9">
        <f t="shared" si="1"/>
        <v>1866445.2</v>
      </c>
      <c r="F12" s="9">
        <v>1866445.2</v>
      </c>
      <c r="G12" s="9">
        <v>1866445.2</v>
      </c>
      <c r="H12" s="13">
        <f t="shared" si="2"/>
        <v>0</v>
      </c>
    </row>
    <row r="13" spans="2:8" x14ac:dyDescent="0.2">
      <c r="B13" s="7" t="s">
        <v>19</v>
      </c>
      <c r="C13" s="9">
        <v>1601492.6</v>
      </c>
      <c r="D13" s="9">
        <v>14163272.050000001</v>
      </c>
      <c r="E13" s="9">
        <f t="shared" si="1"/>
        <v>15764764.65</v>
      </c>
      <c r="F13" s="9">
        <v>15518572.060000001</v>
      </c>
      <c r="G13" s="9">
        <v>15518572.050000001</v>
      </c>
      <c r="H13" s="13">
        <f t="shared" si="2"/>
        <v>246192.58999999985</v>
      </c>
    </row>
    <row r="14" spans="2:8" x14ac:dyDescent="0.2">
      <c r="B14" s="7" t="s">
        <v>20</v>
      </c>
      <c r="C14" s="9">
        <v>1048996.02</v>
      </c>
      <c r="D14" s="9">
        <v>36071.57</v>
      </c>
      <c r="E14" s="9">
        <f t="shared" si="1"/>
        <v>1085067.5900000001</v>
      </c>
      <c r="F14" s="9">
        <v>1082967.5900000001</v>
      </c>
      <c r="G14" s="9">
        <v>1082967.5900000001</v>
      </c>
      <c r="H14" s="13">
        <f t="shared" si="2"/>
        <v>2100</v>
      </c>
    </row>
    <row r="15" spans="2:8" x14ac:dyDescent="0.2">
      <c r="B15" s="7" t="s">
        <v>21</v>
      </c>
      <c r="C15" s="9">
        <v>45000</v>
      </c>
      <c r="D15" s="9">
        <v>-42025.04</v>
      </c>
      <c r="E15" s="9">
        <f t="shared" si="1"/>
        <v>2974.9599999999991</v>
      </c>
      <c r="F15" s="9">
        <v>2974.96</v>
      </c>
      <c r="G15" s="9">
        <v>2974.96</v>
      </c>
      <c r="H15" s="13">
        <f t="shared" si="2"/>
        <v>0</v>
      </c>
    </row>
    <row r="16" spans="2:8" x14ac:dyDescent="0.2">
      <c r="B16" s="7" t="s">
        <v>22</v>
      </c>
      <c r="C16" s="9">
        <v>526754.07999999996</v>
      </c>
      <c r="D16" s="9">
        <v>81616.52</v>
      </c>
      <c r="E16" s="9">
        <f t="shared" si="1"/>
        <v>608370.6</v>
      </c>
      <c r="F16" s="9">
        <v>593370.6</v>
      </c>
      <c r="G16" s="9">
        <v>593370.6</v>
      </c>
      <c r="H16" s="13">
        <f t="shared" si="2"/>
        <v>15000</v>
      </c>
    </row>
    <row r="17" spans="2:8" x14ac:dyDescent="0.2">
      <c r="B17" s="7" t="s">
        <v>23</v>
      </c>
      <c r="C17" s="9">
        <v>834043.26</v>
      </c>
      <c r="D17" s="9">
        <v>362713.45</v>
      </c>
      <c r="E17" s="9">
        <f t="shared" si="1"/>
        <v>1196756.71</v>
      </c>
      <c r="F17" s="9">
        <v>1196756.71</v>
      </c>
      <c r="G17" s="9">
        <v>1196756.71</v>
      </c>
      <c r="H17" s="13">
        <f t="shared" si="2"/>
        <v>0</v>
      </c>
    </row>
    <row r="18" spans="2:8" x14ac:dyDescent="0.2">
      <c r="B18" s="6" t="s">
        <v>24</v>
      </c>
      <c r="C18" s="9">
        <v>1310693.6299999999</v>
      </c>
      <c r="D18" s="9">
        <v>-755448.17</v>
      </c>
      <c r="E18" s="9">
        <f t="shared" si="1"/>
        <v>555245.45999999985</v>
      </c>
      <c r="F18" s="9">
        <v>547826.29</v>
      </c>
      <c r="G18" s="9">
        <v>547826.29</v>
      </c>
      <c r="H18" s="9">
        <f t="shared" si="2"/>
        <v>7419.1699999998091</v>
      </c>
    </row>
    <row r="19" spans="2:8" x14ac:dyDescent="0.2">
      <c r="B19" s="6" t="s">
        <v>25</v>
      </c>
      <c r="C19" s="9">
        <v>8629413.3200000003</v>
      </c>
      <c r="D19" s="9">
        <v>480005.34</v>
      </c>
      <c r="E19" s="9">
        <f t="shared" si="1"/>
        <v>9109418.6600000001</v>
      </c>
      <c r="F19" s="9">
        <v>9099827.8800000008</v>
      </c>
      <c r="G19" s="9">
        <v>9099827.8800000008</v>
      </c>
      <c r="H19" s="9">
        <f t="shared" si="2"/>
        <v>9590.7799999993294</v>
      </c>
    </row>
    <row r="20" spans="2:8" x14ac:dyDescent="0.2">
      <c r="B20" s="6" t="s">
        <v>26</v>
      </c>
      <c r="C20" s="9">
        <v>9186828.6600000001</v>
      </c>
      <c r="D20" s="9">
        <v>-1417215.08</v>
      </c>
      <c r="E20" s="9">
        <f t="shared" si="1"/>
        <v>7769613.5800000001</v>
      </c>
      <c r="F20" s="9">
        <v>7769613.5800000001</v>
      </c>
      <c r="G20" s="9">
        <v>7769613.5800000001</v>
      </c>
      <c r="H20" s="9">
        <f t="shared" si="2"/>
        <v>0</v>
      </c>
    </row>
    <row r="21" spans="2:8" x14ac:dyDescent="0.2">
      <c r="B21" s="6" t="s">
        <v>27</v>
      </c>
      <c r="C21" s="9">
        <v>790612.15</v>
      </c>
      <c r="D21" s="9">
        <v>322551.38</v>
      </c>
      <c r="E21" s="9">
        <f t="shared" si="1"/>
        <v>1113163.53</v>
      </c>
      <c r="F21" s="9">
        <v>1080668.1000000001</v>
      </c>
      <c r="G21" s="9">
        <v>1080668.1000000001</v>
      </c>
      <c r="H21" s="9">
        <f t="shared" si="2"/>
        <v>32495.429999999935</v>
      </c>
    </row>
    <row r="22" spans="2:8" x14ac:dyDescent="0.2">
      <c r="B22" s="6" t="s">
        <v>28</v>
      </c>
      <c r="C22" s="9">
        <v>1006458.31</v>
      </c>
      <c r="D22" s="9">
        <v>121630.69</v>
      </c>
      <c r="E22" s="9">
        <f t="shared" si="1"/>
        <v>1128089</v>
      </c>
      <c r="F22" s="9">
        <v>1128089</v>
      </c>
      <c r="G22" s="9">
        <v>1128089</v>
      </c>
      <c r="H22" s="9">
        <f t="shared" si="2"/>
        <v>0</v>
      </c>
    </row>
    <row r="23" spans="2:8" x14ac:dyDescent="0.2">
      <c r="B23" s="6" t="s">
        <v>29</v>
      </c>
      <c r="C23" s="9">
        <v>932036.46</v>
      </c>
      <c r="D23" s="9">
        <v>79494.990000000005</v>
      </c>
      <c r="E23" s="9">
        <f t="shared" si="1"/>
        <v>1011531.45</v>
      </c>
      <c r="F23" s="9">
        <v>1011531.45</v>
      </c>
      <c r="G23" s="9">
        <v>1011531.45</v>
      </c>
      <c r="H23" s="9">
        <f t="shared" si="2"/>
        <v>0</v>
      </c>
    </row>
    <row r="24" spans="2:8" ht="25.5" x14ac:dyDescent="0.2">
      <c r="B24" s="6" t="s">
        <v>30</v>
      </c>
      <c r="C24" s="9">
        <v>525798.04</v>
      </c>
      <c r="D24" s="9">
        <v>-114537.05</v>
      </c>
      <c r="E24" s="9">
        <f t="shared" si="1"/>
        <v>411260.99000000005</v>
      </c>
      <c r="F24" s="9">
        <v>399260.99</v>
      </c>
      <c r="G24" s="9">
        <v>399260.99</v>
      </c>
      <c r="H24" s="9">
        <f t="shared" si="2"/>
        <v>12000.000000000058</v>
      </c>
    </row>
    <row r="25" spans="2:8" x14ac:dyDescent="0.2">
      <c r="B25" s="6" t="s">
        <v>31</v>
      </c>
      <c r="C25" s="9">
        <v>2816125.95</v>
      </c>
      <c r="D25" s="9">
        <v>1001605.66</v>
      </c>
      <c r="E25" s="9">
        <f t="shared" si="1"/>
        <v>3817731.6100000003</v>
      </c>
      <c r="F25" s="9">
        <v>3816863.55</v>
      </c>
      <c r="G25" s="9">
        <v>3816863.55</v>
      </c>
      <c r="H25" s="9">
        <f t="shared" si="2"/>
        <v>868.06000000052154</v>
      </c>
    </row>
    <row r="26" spans="2:8" x14ac:dyDescent="0.2">
      <c r="B26" s="6" t="s">
        <v>32</v>
      </c>
      <c r="C26" s="9">
        <v>1962826.56</v>
      </c>
      <c r="D26" s="9">
        <v>239439.25</v>
      </c>
      <c r="E26" s="9">
        <f t="shared" si="1"/>
        <v>2202265.81</v>
      </c>
      <c r="F26" s="9">
        <v>2195141.0099999998</v>
      </c>
      <c r="G26" s="9">
        <v>2195141.0099999998</v>
      </c>
      <c r="H26" s="9">
        <f t="shared" si="2"/>
        <v>7124.8000000002794</v>
      </c>
    </row>
    <row r="27" spans="2:8" x14ac:dyDescent="0.2">
      <c r="B27" s="6" t="s">
        <v>33</v>
      </c>
      <c r="C27" s="9">
        <v>21249042.579999998</v>
      </c>
      <c r="D27" s="9">
        <v>16911533.289999999</v>
      </c>
      <c r="E27" s="9">
        <f t="shared" si="1"/>
        <v>38160575.869999997</v>
      </c>
      <c r="F27" s="9">
        <v>31782908.420000002</v>
      </c>
      <c r="G27" s="9">
        <v>28113230.719999999</v>
      </c>
      <c r="H27" s="9">
        <f t="shared" si="2"/>
        <v>6377667.4499999955</v>
      </c>
    </row>
    <row r="28" spans="2:8" x14ac:dyDescent="0.2">
      <c r="B28" s="6" t="s">
        <v>34</v>
      </c>
      <c r="C28" s="9">
        <v>21406325.75</v>
      </c>
      <c r="D28" s="9">
        <v>1829171.85</v>
      </c>
      <c r="E28" s="9">
        <f t="shared" si="1"/>
        <v>23235497.600000001</v>
      </c>
      <c r="F28" s="9">
        <v>22807123.25</v>
      </c>
      <c r="G28" s="9">
        <v>22807123.25</v>
      </c>
      <c r="H28" s="9">
        <f t="shared" si="2"/>
        <v>428374.35000000149</v>
      </c>
    </row>
    <row r="29" spans="2:8" x14ac:dyDescent="0.2">
      <c r="B29" s="6" t="s">
        <v>35</v>
      </c>
      <c r="C29" s="9">
        <v>2442787.61</v>
      </c>
      <c r="D29" s="9">
        <v>146086.51999999999</v>
      </c>
      <c r="E29" s="9">
        <f t="shared" si="1"/>
        <v>2588874.13</v>
      </c>
      <c r="F29" s="9">
        <v>2577488.4700000002</v>
      </c>
      <c r="G29" s="9">
        <v>2577488.4700000002</v>
      </c>
      <c r="H29" s="9">
        <f t="shared" si="2"/>
        <v>11385.659999999683</v>
      </c>
    </row>
    <row r="30" spans="2:8" x14ac:dyDescent="0.2">
      <c r="B30" s="6" t="s">
        <v>36</v>
      </c>
      <c r="C30" s="9">
        <v>456443.12</v>
      </c>
      <c r="D30" s="9">
        <v>-206114.12</v>
      </c>
      <c r="E30" s="9">
        <f t="shared" si="1"/>
        <v>250329</v>
      </c>
      <c r="F30" s="9">
        <v>248257</v>
      </c>
      <c r="G30" s="9">
        <v>248257</v>
      </c>
      <c r="H30" s="9">
        <f t="shared" si="2"/>
        <v>2072</v>
      </c>
    </row>
    <row r="31" spans="2:8" ht="25.5" x14ac:dyDescent="0.2">
      <c r="B31" s="6" t="s">
        <v>37</v>
      </c>
      <c r="C31" s="9">
        <v>2088645.19</v>
      </c>
      <c r="D31" s="9">
        <v>57186.81</v>
      </c>
      <c r="E31" s="9">
        <f t="shared" si="1"/>
        <v>2145832</v>
      </c>
      <c r="F31" s="9">
        <v>2104128</v>
      </c>
      <c r="G31" s="9">
        <v>2104128</v>
      </c>
      <c r="H31" s="9">
        <f t="shared" si="2"/>
        <v>41704</v>
      </c>
    </row>
    <row r="32" spans="2:8" x14ac:dyDescent="0.2">
      <c r="B32" s="6" t="s">
        <v>38</v>
      </c>
      <c r="C32" s="9">
        <v>8396683.4100000001</v>
      </c>
      <c r="D32" s="9">
        <v>585746.64</v>
      </c>
      <c r="E32" s="9">
        <f t="shared" si="1"/>
        <v>8982430.0500000007</v>
      </c>
      <c r="F32" s="9">
        <v>7928952.21</v>
      </c>
      <c r="G32" s="9">
        <v>7928951.71</v>
      </c>
      <c r="H32" s="9">
        <f t="shared" si="2"/>
        <v>1053477.8400000008</v>
      </c>
    </row>
    <row r="33" spans="2:8" x14ac:dyDescent="0.2">
      <c r="B33" s="6" t="s">
        <v>39</v>
      </c>
      <c r="C33" s="9">
        <v>552774.96</v>
      </c>
      <c r="D33" s="9">
        <v>-284258.32</v>
      </c>
      <c r="E33" s="9">
        <f t="shared" si="1"/>
        <v>268516.63999999996</v>
      </c>
      <c r="F33" s="9">
        <v>268516.64</v>
      </c>
      <c r="G33" s="9">
        <v>268516.64</v>
      </c>
      <c r="H33" s="9">
        <f t="shared" si="2"/>
        <v>0</v>
      </c>
    </row>
    <row r="34" spans="2:8" x14ac:dyDescent="0.2">
      <c r="B34" s="6" t="s">
        <v>40</v>
      </c>
      <c r="C34" s="9">
        <v>1398951.67</v>
      </c>
      <c r="D34" s="9">
        <v>-36171.57</v>
      </c>
      <c r="E34" s="9">
        <f t="shared" si="1"/>
        <v>1362780.0999999999</v>
      </c>
      <c r="F34" s="9">
        <v>1362599.1</v>
      </c>
      <c r="G34" s="9">
        <v>1362599.1</v>
      </c>
      <c r="H34" s="9">
        <f t="shared" si="2"/>
        <v>180.99999999976717</v>
      </c>
    </row>
    <row r="35" spans="2:8" x14ac:dyDescent="0.2">
      <c r="B35" s="6" t="s">
        <v>41</v>
      </c>
      <c r="C35" s="9">
        <v>10312718.9</v>
      </c>
      <c r="D35" s="9">
        <v>-4768827.08</v>
      </c>
      <c r="E35" s="9">
        <f t="shared" si="1"/>
        <v>5543891.8200000003</v>
      </c>
      <c r="F35" s="9">
        <v>5539391.8200000003</v>
      </c>
      <c r="G35" s="9">
        <v>5539391.8200000003</v>
      </c>
      <c r="H35" s="9">
        <f t="shared" si="2"/>
        <v>4500</v>
      </c>
    </row>
    <row r="36" spans="2:8" x14ac:dyDescent="0.2">
      <c r="B36" s="6" t="s">
        <v>42</v>
      </c>
      <c r="C36" s="9">
        <v>961570.02</v>
      </c>
      <c r="D36" s="9">
        <v>-159697.07</v>
      </c>
      <c r="E36" s="9">
        <f t="shared" si="1"/>
        <v>801872.95</v>
      </c>
      <c r="F36" s="9">
        <v>797420</v>
      </c>
      <c r="G36" s="9">
        <v>797420</v>
      </c>
      <c r="H36" s="9">
        <f t="shared" si="2"/>
        <v>4452.9499999999534</v>
      </c>
    </row>
    <row r="37" spans="2:8" x14ac:dyDescent="0.2">
      <c r="B37" s="6" t="s">
        <v>43</v>
      </c>
      <c r="C37" s="9">
        <v>1371896.36</v>
      </c>
      <c r="D37" s="9">
        <v>-28785.75</v>
      </c>
      <c r="E37" s="9">
        <f t="shared" si="1"/>
        <v>1343110.61</v>
      </c>
      <c r="F37" s="9">
        <v>1273064.3999999999</v>
      </c>
      <c r="G37" s="9">
        <v>1273064.3999999999</v>
      </c>
      <c r="H37" s="9">
        <f t="shared" si="2"/>
        <v>70046.210000000196</v>
      </c>
    </row>
    <row r="38" spans="2:8" x14ac:dyDescent="0.2">
      <c r="B38" s="6" t="s">
        <v>44</v>
      </c>
      <c r="C38" s="9">
        <v>6018309.5099999998</v>
      </c>
      <c r="D38" s="9">
        <v>8755131.1400000006</v>
      </c>
      <c r="E38" s="9">
        <f t="shared" si="1"/>
        <v>14773440.65</v>
      </c>
      <c r="F38" s="9">
        <v>14495274.26</v>
      </c>
      <c r="G38" s="9">
        <v>14495274.26</v>
      </c>
      <c r="H38" s="9">
        <f t="shared" si="2"/>
        <v>278166.3900000006</v>
      </c>
    </row>
    <row r="39" spans="2:8" x14ac:dyDescent="0.2">
      <c r="B39" s="6" t="s">
        <v>45</v>
      </c>
      <c r="C39" s="9">
        <v>845755.1</v>
      </c>
      <c r="D39" s="9">
        <v>283845.03000000003</v>
      </c>
      <c r="E39" s="9">
        <f t="shared" si="1"/>
        <v>1129600.1299999999</v>
      </c>
      <c r="F39" s="9">
        <v>1111821.93</v>
      </c>
      <c r="G39" s="9">
        <v>1111821.93</v>
      </c>
      <c r="H39" s="9">
        <f t="shared" si="2"/>
        <v>17778.199999999953</v>
      </c>
    </row>
    <row r="40" spans="2:8" x14ac:dyDescent="0.2">
      <c r="B40" s="6" t="s">
        <v>46</v>
      </c>
      <c r="C40" s="9">
        <v>9160979.1999999993</v>
      </c>
      <c r="D40" s="9">
        <v>-100132.33</v>
      </c>
      <c r="E40" s="9">
        <f t="shared" si="1"/>
        <v>9060846.8699999992</v>
      </c>
      <c r="F40" s="9">
        <v>8990412.8399999999</v>
      </c>
      <c r="G40" s="9">
        <v>8990412.8399999999</v>
      </c>
      <c r="H40" s="9">
        <f t="shared" si="2"/>
        <v>70434.029999999329</v>
      </c>
    </row>
    <row r="41" spans="2:8" x14ac:dyDescent="0.2">
      <c r="B41" s="6" t="s">
        <v>47</v>
      </c>
      <c r="C41" s="9">
        <v>34777225.25</v>
      </c>
      <c r="D41" s="9">
        <v>-3927239.96</v>
      </c>
      <c r="E41" s="9">
        <f t="shared" si="1"/>
        <v>30849985.289999999</v>
      </c>
      <c r="F41" s="9">
        <v>30086486.25</v>
      </c>
      <c r="G41" s="9">
        <v>30086486.149999999</v>
      </c>
      <c r="H41" s="9">
        <f t="shared" si="2"/>
        <v>763499.03999999911</v>
      </c>
    </row>
    <row r="42" spans="2:8" x14ac:dyDescent="0.2">
      <c r="B42" s="6" t="s">
        <v>48</v>
      </c>
      <c r="C42" s="9">
        <v>339866.57</v>
      </c>
      <c r="D42" s="9">
        <v>-147873.81</v>
      </c>
      <c r="E42" s="9">
        <f t="shared" si="1"/>
        <v>191992.76</v>
      </c>
      <c r="F42" s="9">
        <v>191968.76</v>
      </c>
      <c r="G42" s="9">
        <v>191968.76</v>
      </c>
      <c r="H42" s="9">
        <f t="shared" si="2"/>
        <v>24</v>
      </c>
    </row>
    <row r="43" spans="2:8" x14ac:dyDescent="0.2">
      <c r="B43" s="6" t="s">
        <v>49</v>
      </c>
      <c r="C43" s="9">
        <v>8725608.8300000001</v>
      </c>
      <c r="D43" s="9">
        <v>6097008.2999999998</v>
      </c>
      <c r="E43" s="9">
        <f t="shared" si="1"/>
        <v>14822617.129999999</v>
      </c>
      <c r="F43" s="9">
        <v>12933068.710000001</v>
      </c>
      <c r="G43" s="9">
        <v>12933068.609999999</v>
      </c>
      <c r="H43" s="9">
        <f t="shared" si="2"/>
        <v>1889548.4199999981</v>
      </c>
    </row>
    <row r="44" spans="2:8" x14ac:dyDescent="0.2">
      <c r="B44" s="6" t="s">
        <v>50</v>
      </c>
      <c r="C44" s="9">
        <v>1209685.82</v>
      </c>
      <c r="D44" s="9">
        <v>-361860.82</v>
      </c>
      <c r="E44" s="9">
        <f t="shared" si="1"/>
        <v>847825</v>
      </c>
      <c r="F44" s="9">
        <v>838208</v>
      </c>
      <c r="G44" s="9">
        <v>838208</v>
      </c>
      <c r="H44" s="9">
        <f t="shared" si="2"/>
        <v>9617</v>
      </c>
    </row>
    <row r="45" spans="2:8" x14ac:dyDescent="0.2">
      <c r="B45" s="6" t="s">
        <v>51</v>
      </c>
      <c r="C45" s="9">
        <v>0</v>
      </c>
      <c r="D45" s="9">
        <v>0</v>
      </c>
      <c r="E45" s="9">
        <f t="shared" si="1"/>
        <v>0</v>
      </c>
      <c r="F45" s="9">
        <v>0</v>
      </c>
      <c r="G45" s="9">
        <v>0</v>
      </c>
      <c r="H45" s="9">
        <f t="shared" si="2"/>
        <v>0</v>
      </c>
    </row>
    <row r="46" spans="2:8" x14ac:dyDescent="0.2">
      <c r="B46" s="6" t="s">
        <v>52</v>
      </c>
      <c r="C46" s="9">
        <v>884744.89</v>
      </c>
      <c r="D46" s="9">
        <v>-1141.97</v>
      </c>
      <c r="E46" s="9">
        <f t="shared" si="1"/>
        <v>883602.92</v>
      </c>
      <c r="F46" s="9">
        <v>793722.89</v>
      </c>
      <c r="G46" s="9">
        <v>793722.89</v>
      </c>
      <c r="H46" s="9">
        <f t="shared" si="2"/>
        <v>89880.030000000028</v>
      </c>
    </row>
    <row r="47" spans="2:8" x14ac:dyDescent="0.2">
      <c r="B47" s="6" t="s">
        <v>53</v>
      </c>
      <c r="C47" s="9">
        <v>406049.04</v>
      </c>
      <c r="D47" s="9">
        <v>72332.47</v>
      </c>
      <c r="E47" s="9">
        <f t="shared" si="1"/>
        <v>478381.51</v>
      </c>
      <c r="F47" s="9">
        <v>392913.4</v>
      </c>
      <c r="G47" s="9">
        <v>392913.4</v>
      </c>
      <c r="H47" s="9">
        <f t="shared" si="2"/>
        <v>85468.109999999986</v>
      </c>
    </row>
    <row r="48" spans="2:8" x14ac:dyDescent="0.2">
      <c r="B48" s="6" t="s">
        <v>54</v>
      </c>
      <c r="C48" s="9">
        <v>604910.05000000005</v>
      </c>
      <c r="D48" s="9">
        <v>-314575.83</v>
      </c>
      <c r="E48" s="9">
        <f t="shared" si="1"/>
        <v>290334.22000000003</v>
      </c>
      <c r="F48" s="9">
        <v>365178</v>
      </c>
      <c r="G48" s="9">
        <v>365178</v>
      </c>
      <c r="H48" s="9">
        <f t="shared" si="2"/>
        <v>-74843.77999999997</v>
      </c>
    </row>
    <row r="49" spans="2:8" s="15" customFormat="1" x14ac:dyDescent="0.2">
      <c r="B49" s="3" t="s">
        <v>13</v>
      </c>
      <c r="C49" s="12">
        <f t="shared" ref="C49:H49" si="3">SUM(C50:C88)</f>
        <v>67235146.010000005</v>
      </c>
      <c r="D49" s="12">
        <f t="shared" si="3"/>
        <v>5472405.54</v>
      </c>
      <c r="E49" s="12">
        <f t="shared" si="3"/>
        <v>72707551.550000012</v>
      </c>
      <c r="F49" s="12">
        <f t="shared" si="3"/>
        <v>68735274.390000001</v>
      </c>
      <c r="G49" s="12">
        <f t="shared" si="3"/>
        <v>58275131.409999996</v>
      </c>
      <c r="H49" s="12">
        <f t="shared" si="3"/>
        <v>3972277.1600000006</v>
      </c>
    </row>
    <row r="50" spans="2:8" x14ac:dyDescent="0.2">
      <c r="B50" s="7" t="s">
        <v>16</v>
      </c>
      <c r="C50" s="8">
        <v>6300000</v>
      </c>
      <c r="D50" s="8">
        <v>-391827.79</v>
      </c>
      <c r="E50" s="8">
        <f t="shared" ref="E50:E88" si="4">C50+D50</f>
        <v>5908172.21</v>
      </c>
      <c r="F50" s="8">
        <v>5824742</v>
      </c>
      <c r="G50" s="8">
        <v>5443468</v>
      </c>
      <c r="H50" s="13">
        <f t="shared" ref="H50:H88" si="5">E50-F50</f>
        <v>83430.209999999963</v>
      </c>
    </row>
    <row r="51" spans="2:8" x14ac:dyDescent="0.2">
      <c r="B51" s="7" t="s">
        <v>17</v>
      </c>
      <c r="C51" s="8">
        <v>0</v>
      </c>
      <c r="D51" s="8">
        <v>0</v>
      </c>
      <c r="E51" s="8">
        <f t="shared" si="4"/>
        <v>0</v>
      </c>
      <c r="F51" s="8">
        <v>0</v>
      </c>
      <c r="G51" s="8">
        <v>0</v>
      </c>
      <c r="H51" s="13">
        <f t="shared" si="5"/>
        <v>0</v>
      </c>
    </row>
    <row r="52" spans="2:8" x14ac:dyDescent="0.2">
      <c r="B52" s="7" t="s">
        <v>18</v>
      </c>
      <c r="C52" s="8">
        <v>0</v>
      </c>
      <c r="D52" s="8">
        <v>0</v>
      </c>
      <c r="E52" s="8">
        <f t="shared" si="4"/>
        <v>0</v>
      </c>
      <c r="F52" s="8">
        <v>0</v>
      </c>
      <c r="G52" s="8">
        <v>0</v>
      </c>
      <c r="H52" s="13">
        <f t="shared" si="5"/>
        <v>0</v>
      </c>
    </row>
    <row r="53" spans="2:8" x14ac:dyDescent="0.2">
      <c r="B53" s="7" t="s">
        <v>19</v>
      </c>
      <c r="C53" s="8">
        <v>0</v>
      </c>
      <c r="D53" s="8">
        <v>0</v>
      </c>
      <c r="E53" s="8">
        <f t="shared" si="4"/>
        <v>0</v>
      </c>
      <c r="F53" s="8">
        <v>0</v>
      </c>
      <c r="G53" s="8">
        <v>0</v>
      </c>
      <c r="H53" s="13">
        <f t="shared" si="5"/>
        <v>0</v>
      </c>
    </row>
    <row r="54" spans="2:8" x14ac:dyDescent="0.2">
      <c r="B54" s="7" t="s">
        <v>20</v>
      </c>
      <c r="C54" s="9">
        <v>0</v>
      </c>
      <c r="D54" s="9">
        <v>0</v>
      </c>
      <c r="E54" s="9">
        <f t="shared" si="4"/>
        <v>0</v>
      </c>
      <c r="F54" s="9">
        <v>0</v>
      </c>
      <c r="G54" s="9">
        <v>0</v>
      </c>
      <c r="H54" s="13">
        <f t="shared" si="5"/>
        <v>0</v>
      </c>
    </row>
    <row r="55" spans="2:8" x14ac:dyDescent="0.2">
      <c r="B55" s="7" t="s">
        <v>21</v>
      </c>
      <c r="C55" s="9">
        <v>0</v>
      </c>
      <c r="D55" s="9">
        <v>0</v>
      </c>
      <c r="E55" s="9">
        <f t="shared" si="4"/>
        <v>0</v>
      </c>
      <c r="F55" s="9">
        <v>0</v>
      </c>
      <c r="G55" s="9">
        <v>0</v>
      </c>
      <c r="H55" s="13">
        <f t="shared" si="5"/>
        <v>0</v>
      </c>
    </row>
    <row r="56" spans="2:8" x14ac:dyDescent="0.2">
      <c r="B56" s="7" t="s">
        <v>22</v>
      </c>
      <c r="C56" s="9">
        <v>0</v>
      </c>
      <c r="D56" s="9">
        <v>0</v>
      </c>
      <c r="E56" s="9">
        <f t="shared" si="4"/>
        <v>0</v>
      </c>
      <c r="F56" s="9">
        <v>0</v>
      </c>
      <c r="G56" s="9">
        <v>0</v>
      </c>
      <c r="H56" s="13">
        <f t="shared" si="5"/>
        <v>0</v>
      </c>
    </row>
    <row r="57" spans="2:8" x14ac:dyDescent="0.2">
      <c r="B57" s="7" t="s">
        <v>23</v>
      </c>
      <c r="C57" s="9">
        <v>0</v>
      </c>
      <c r="D57" s="9">
        <v>0</v>
      </c>
      <c r="E57" s="9">
        <f t="shared" si="4"/>
        <v>0</v>
      </c>
      <c r="F57" s="9">
        <v>0</v>
      </c>
      <c r="G57" s="9">
        <v>0</v>
      </c>
      <c r="H57" s="13">
        <f t="shared" si="5"/>
        <v>0</v>
      </c>
    </row>
    <row r="58" spans="2:8" x14ac:dyDescent="0.2">
      <c r="B58" s="6" t="s">
        <v>24</v>
      </c>
      <c r="C58" s="9">
        <v>0</v>
      </c>
      <c r="D58" s="9">
        <v>0</v>
      </c>
      <c r="E58" s="9">
        <f t="shared" si="4"/>
        <v>0</v>
      </c>
      <c r="F58" s="9">
        <v>0</v>
      </c>
      <c r="G58" s="9">
        <v>0</v>
      </c>
      <c r="H58" s="13">
        <f t="shared" si="5"/>
        <v>0</v>
      </c>
    </row>
    <row r="59" spans="2:8" x14ac:dyDescent="0.2">
      <c r="B59" s="6" t="s">
        <v>25</v>
      </c>
      <c r="C59" s="9">
        <v>0</v>
      </c>
      <c r="D59" s="9">
        <v>0</v>
      </c>
      <c r="E59" s="9">
        <f t="shared" si="4"/>
        <v>0</v>
      </c>
      <c r="F59" s="9">
        <v>0</v>
      </c>
      <c r="G59" s="9">
        <v>0</v>
      </c>
      <c r="H59" s="13">
        <f t="shared" si="5"/>
        <v>0</v>
      </c>
    </row>
    <row r="60" spans="2:8" x14ac:dyDescent="0.2">
      <c r="B60" s="6" t="s">
        <v>26</v>
      </c>
      <c r="C60" s="9">
        <v>0</v>
      </c>
      <c r="D60" s="9">
        <v>0</v>
      </c>
      <c r="E60" s="9">
        <f t="shared" si="4"/>
        <v>0</v>
      </c>
      <c r="F60" s="9">
        <v>0</v>
      </c>
      <c r="G60" s="9">
        <v>0</v>
      </c>
      <c r="H60" s="13">
        <f t="shared" si="5"/>
        <v>0</v>
      </c>
    </row>
    <row r="61" spans="2:8" x14ac:dyDescent="0.2">
      <c r="B61" s="6" t="s">
        <v>27</v>
      </c>
      <c r="C61" s="9">
        <v>0</v>
      </c>
      <c r="D61" s="9">
        <v>0</v>
      </c>
      <c r="E61" s="9">
        <f t="shared" si="4"/>
        <v>0</v>
      </c>
      <c r="F61" s="9">
        <v>0</v>
      </c>
      <c r="G61" s="9">
        <v>0</v>
      </c>
      <c r="H61" s="13">
        <f t="shared" si="5"/>
        <v>0</v>
      </c>
    </row>
    <row r="62" spans="2:8" x14ac:dyDescent="0.2">
      <c r="B62" s="6" t="s">
        <v>28</v>
      </c>
      <c r="C62" s="9">
        <v>0</v>
      </c>
      <c r="D62" s="9">
        <v>0</v>
      </c>
      <c r="E62" s="9">
        <f t="shared" si="4"/>
        <v>0</v>
      </c>
      <c r="F62" s="9">
        <v>0</v>
      </c>
      <c r="G62" s="9">
        <v>0</v>
      </c>
      <c r="H62" s="13">
        <f t="shared" si="5"/>
        <v>0</v>
      </c>
    </row>
    <row r="63" spans="2:8" x14ac:dyDescent="0.2">
      <c r="B63" s="6" t="s">
        <v>29</v>
      </c>
      <c r="C63" s="9">
        <v>0</v>
      </c>
      <c r="D63" s="9">
        <v>0</v>
      </c>
      <c r="E63" s="9">
        <f t="shared" si="4"/>
        <v>0</v>
      </c>
      <c r="F63" s="9">
        <v>0</v>
      </c>
      <c r="G63" s="9">
        <v>0</v>
      </c>
      <c r="H63" s="13">
        <f t="shared" si="5"/>
        <v>0</v>
      </c>
    </row>
    <row r="64" spans="2:8" ht="25.5" x14ac:dyDescent="0.2">
      <c r="B64" s="6" t="s">
        <v>30</v>
      </c>
      <c r="C64" s="9">
        <v>0</v>
      </c>
      <c r="D64" s="9">
        <v>0</v>
      </c>
      <c r="E64" s="9">
        <f t="shared" si="4"/>
        <v>0</v>
      </c>
      <c r="F64" s="9">
        <v>0</v>
      </c>
      <c r="G64" s="9">
        <v>0</v>
      </c>
      <c r="H64" s="13">
        <f t="shared" si="5"/>
        <v>0</v>
      </c>
    </row>
    <row r="65" spans="2:8" x14ac:dyDescent="0.2">
      <c r="B65" s="6" t="s">
        <v>31</v>
      </c>
      <c r="C65" s="9">
        <v>0</v>
      </c>
      <c r="D65" s="9">
        <v>0</v>
      </c>
      <c r="E65" s="9">
        <f t="shared" si="4"/>
        <v>0</v>
      </c>
      <c r="F65" s="9">
        <v>0</v>
      </c>
      <c r="G65" s="9">
        <v>0</v>
      </c>
      <c r="H65" s="13">
        <f t="shared" si="5"/>
        <v>0</v>
      </c>
    </row>
    <row r="66" spans="2:8" x14ac:dyDescent="0.2">
      <c r="B66" s="6" t="s">
        <v>32</v>
      </c>
      <c r="C66" s="9">
        <v>0</v>
      </c>
      <c r="D66" s="9">
        <v>0</v>
      </c>
      <c r="E66" s="9">
        <f t="shared" si="4"/>
        <v>0</v>
      </c>
      <c r="F66" s="9">
        <v>0</v>
      </c>
      <c r="G66" s="9">
        <v>0</v>
      </c>
      <c r="H66" s="13">
        <f t="shared" si="5"/>
        <v>0</v>
      </c>
    </row>
    <row r="67" spans="2:8" x14ac:dyDescent="0.2">
      <c r="B67" s="6" t="s">
        <v>33</v>
      </c>
      <c r="C67" s="9">
        <v>18456672.960000001</v>
      </c>
      <c r="D67" s="9">
        <v>3710503.59</v>
      </c>
      <c r="E67" s="9">
        <f t="shared" si="4"/>
        <v>22167176.550000001</v>
      </c>
      <c r="F67" s="9">
        <v>18279250</v>
      </c>
      <c r="G67" s="9">
        <v>8774513.5899999999</v>
      </c>
      <c r="H67" s="13">
        <f t="shared" si="5"/>
        <v>3887926.5500000007</v>
      </c>
    </row>
    <row r="68" spans="2:8" x14ac:dyDescent="0.2">
      <c r="B68" s="6" t="s">
        <v>34</v>
      </c>
      <c r="C68" s="9">
        <v>0</v>
      </c>
      <c r="D68" s="9">
        <v>0</v>
      </c>
      <c r="E68" s="9">
        <f t="shared" si="4"/>
        <v>0</v>
      </c>
      <c r="F68" s="9">
        <v>0</v>
      </c>
      <c r="G68" s="9">
        <v>0</v>
      </c>
      <c r="H68" s="13">
        <f t="shared" si="5"/>
        <v>0</v>
      </c>
    </row>
    <row r="69" spans="2:8" x14ac:dyDescent="0.2">
      <c r="B69" s="6" t="s">
        <v>35</v>
      </c>
      <c r="C69" s="9">
        <v>0</v>
      </c>
      <c r="D69" s="9">
        <v>0</v>
      </c>
      <c r="E69" s="9">
        <f t="shared" si="4"/>
        <v>0</v>
      </c>
      <c r="F69" s="9">
        <v>0</v>
      </c>
      <c r="G69" s="9">
        <v>0</v>
      </c>
      <c r="H69" s="13">
        <f t="shared" si="5"/>
        <v>0</v>
      </c>
    </row>
    <row r="70" spans="2:8" x14ac:dyDescent="0.2">
      <c r="B70" s="6" t="s">
        <v>36</v>
      </c>
      <c r="C70" s="9">
        <v>0</v>
      </c>
      <c r="D70" s="9">
        <v>0</v>
      </c>
      <c r="E70" s="9">
        <f t="shared" si="4"/>
        <v>0</v>
      </c>
      <c r="F70" s="9">
        <v>0</v>
      </c>
      <c r="G70" s="9">
        <v>0</v>
      </c>
      <c r="H70" s="13">
        <f t="shared" si="5"/>
        <v>0</v>
      </c>
    </row>
    <row r="71" spans="2:8" ht="25.5" x14ac:dyDescent="0.2">
      <c r="B71" s="6" t="s">
        <v>37</v>
      </c>
      <c r="C71" s="9">
        <v>0</v>
      </c>
      <c r="D71" s="9">
        <v>0</v>
      </c>
      <c r="E71" s="9">
        <f t="shared" si="4"/>
        <v>0</v>
      </c>
      <c r="F71" s="9">
        <v>0</v>
      </c>
      <c r="G71" s="9">
        <v>0</v>
      </c>
      <c r="H71" s="13">
        <f t="shared" si="5"/>
        <v>0</v>
      </c>
    </row>
    <row r="72" spans="2:8" x14ac:dyDescent="0.2">
      <c r="B72" s="6" t="s">
        <v>38</v>
      </c>
      <c r="C72" s="9">
        <v>0</v>
      </c>
      <c r="D72" s="9">
        <v>0</v>
      </c>
      <c r="E72" s="9">
        <f t="shared" si="4"/>
        <v>0</v>
      </c>
      <c r="F72" s="9">
        <v>0</v>
      </c>
      <c r="G72" s="9">
        <v>0</v>
      </c>
      <c r="H72" s="13">
        <f t="shared" si="5"/>
        <v>0</v>
      </c>
    </row>
    <row r="73" spans="2:8" x14ac:dyDescent="0.2">
      <c r="B73" s="6" t="s">
        <v>39</v>
      </c>
      <c r="C73" s="9">
        <v>3501512.68</v>
      </c>
      <c r="D73" s="9">
        <v>-244589.6</v>
      </c>
      <c r="E73" s="9">
        <f t="shared" si="4"/>
        <v>3256923.08</v>
      </c>
      <c r="F73" s="9">
        <v>3256002.68</v>
      </c>
      <c r="G73" s="9">
        <v>3256002.68</v>
      </c>
      <c r="H73" s="13">
        <f t="shared" si="5"/>
        <v>920.39999999990687</v>
      </c>
    </row>
    <row r="74" spans="2:8" x14ac:dyDescent="0.2">
      <c r="B74" s="6" t="s">
        <v>40</v>
      </c>
      <c r="C74" s="9">
        <v>0</v>
      </c>
      <c r="D74" s="9">
        <v>0</v>
      </c>
      <c r="E74" s="9">
        <f t="shared" si="4"/>
        <v>0</v>
      </c>
      <c r="F74" s="9">
        <v>0</v>
      </c>
      <c r="G74" s="9">
        <v>0</v>
      </c>
      <c r="H74" s="13">
        <f t="shared" si="5"/>
        <v>0</v>
      </c>
    </row>
    <row r="75" spans="2:8" x14ac:dyDescent="0.2">
      <c r="B75" s="6" t="s">
        <v>41</v>
      </c>
      <c r="C75" s="9">
        <v>0</v>
      </c>
      <c r="D75" s="9">
        <v>0</v>
      </c>
      <c r="E75" s="9">
        <f t="shared" si="4"/>
        <v>0</v>
      </c>
      <c r="F75" s="9">
        <v>0</v>
      </c>
      <c r="G75" s="9">
        <v>0</v>
      </c>
      <c r="H75" s="13">
        <f t="shared" si="5"/>
        <v>0</v>
      </c>
    </row>
    <row r="76" spans="2:8" x14ac:dyDescent="0.2">
      <c r="B76" s="6" t="s">
        <v>42</v>
      </c>
      <c r="C76" s="9">
        <v>0</v>
      </c>
      <c r="D76" s="9">
        <v>0</v>
      </c>
      <c r="E76" s="9">
        <f t="shared" si="4"/>
        <v>0</v>
      </c>
      <c r="F76" s="9">
        <v>0</v>
      </c>
      <c r="G76" s="9">
        <v>0</v>
      </c>
      <c r="H76" s="13">
        <f t="shared" si="5"/>
        <v>0</v>
      </c>
    </row>
    <row r="77" spans="2:8" x14ac:dyDescent="0.2">
      <c r="B77" s="6" t="s">
        <v>43</v>
      </c>
      <c r="C77" s="9">
        <v>0</v>
      </c>
      <c r="D77" s="9">
        <v>0</v>
      </c>
      <c r="E77" s="9">
        <f t="shared" si="4"/>
        <v>0</v>
      </c>
      <c r="F77" s="9">
        <v>0</v>
      </c>
      <c r="G77" s="9">
        <v>0</v>
      </c>
      <c r="H77" s="13">
        <f t="shared" si="5"/>
        <v>0</v>
      </c>
    </row>
    <row r="78" spans="2:8" x14ac:dyDescent="0.2">
      <c r="B78" s="6" t="s">
        <v>44</v>
      </c>
      <c r="C78" s="9">
        <v>0</v>
      </c>
      <c r="D78" s="9">
        <v>0</v>
      </c>
      <c r="E78" s="9">
        <f t="shared" si="4"/>
        <v>0</v>
      </c>
      <c r="F78" s="9">
        <v>0</v>
      </c>
      <c r="G78" s="9">
        <v>0</v>
      </c>
      <c r="H78" s="13">
        <f t="shared" si="5"/>
        <v>0</v>
      </c>
    </row>
    <row r="79" spans="2:8" x14ac:dyDescent="0.2">
      <c r="B79" s="6" t="s">
        <v>45</v>
      </c>
      <c r="C79" s="9">
        <v>23526960.370000001</v>
      </c>
      <c r="D79" s="9">
        <v>8023797.1500000004</v>
      </c>
      <c r="E79" s="9">
        <f t="shared" si="4"/>
        <v>31550757.520000003</v>
      </c>
      <c r="F79" s="9">
        <v>31550757.52</v>
      </c>
      <c r="G79" s="9">
        <v>30976624.949999999</v>
      </c>
      <c r="H79" s="13">
        <f t="shared" si="5"/>
        <v>0</v>
      </c>
    </row>
    <row r="80" spans="2:8" x14ac:dyDescent="0.2">
      <c r="B80" s="6" t="s">
        <v>46</v>
      </c>
      <c r="C80" s="9">
        <v>0</v>
      </c>
      <c r="D80" s="9">
        <v>0</v>
      </c>
      <c r="E80" s="9">
        <f t="shared" si="4"/>
        <v>0</v>
      </c>
      <c r="F80" s="9">
        <v>0</v>
      </c>
      <c r="G80" s="9">
        <v>0</v>
      </c>
      <c r="H80" s="13">
        <f t="shared" si="5"/>
        <v>0</v>
      </c>
    </row>
    <row r="81" spans="2:8" x14ac:dyDescent="0.2">
      <c r="B81" s="6" t="s">
        <v>47</v>
      </c>
      <c r="C81" s="9">
        <v>15450000</v>
      </c>
      <c r="D81" s="9">
        <v>-5625477.8099999996</v>
      </c>
      <c r="E81" s="9">
        <f t="shared" si="4"/>
        <v>9824522.1900000013</v>
      </c>
      <c r="F81" s="9">
        <v>9824522.1899999995</v>
      </c>
      <c r="G81" s="9">
        <v>9824522.1899999995</v>
      </c>
      <c r="H81" s="13">
        <f t="shared" si="5"/>
        <v>0</v>
      </c>
    </row>
    <row r="82" spans="2:8" x14ac:dyDescent="0.2">
      <c r="B82" s="6" t="s">
        <v>48</v>
      </c>
      <c r="C82" s="9">
        <v>0</v>
      </c>
      <c r="D82" s="9">
        <v>0</v>
      </c>
      <c r="E82" s="9">
        <f t="shared" si="4"/>
        <v>0</v>
      </c>
      <c r="F82" s="9">
        <v>0</v>
      </c>
      <c r="G82" s="9">
        <v>0</v>
      </c>
      <c r="H82" s="13">
        <f t="shared" si="5"/>
        <v>0</v>
      </c>
    </row>
    <row r="83" spans="2:8" x14ac:dyDescent="0.2">
      <c r="B83" s="6" t="s">
        <v>49</v>
      </c>
      <c r="C83" s="9">
        <v>0</v>
      </c>
      <c r="D83" s="9">
        <v>0</v>
      </c>
      <c r="E83" s="9">
        <f t="shared" si="4"/>
        <v>0</v>
      </c>
      <c r="F83" s="9">
        <v>0</v>
      </c>
      <c r="G83" s="9">
        <v>0</v>
      </c>
      <c r="H83" s="13">
        <f t="shared" si="5"/>
        <v>0</v>
      </c>
    </row>
    <row r="84" spans="2:8" x14ac:dyDescent="0.2">
      <c r="B84" s="6" t="s">
        <v>50</v>
      </c>
      <c r="C84" s="9">
        <v>0</v>
      </c>
      <c r="D84" s="9">
        <v>0</v>
      </c>
      <c r="E84" s="9">
        <f t="shared" si="4"/>
        <v>0</v>
      </c>
      <c r="F84" s="9">
        <v>0</v>
      </c>
      <c r="G84" s="9">
        <v>0</v>
      </c>
      <c r="H84" s="13">
        <f t="shared" si="5"/>
        <v>0</v>
      </c>
    </row>
    <row r="85" spans="2:8" x14ac:dyDescent="0.2">
      <c r="B85" s="6" t="s">
        <v>51</v>
      </c>
      <c r="C85" s="9">
        <v>0</v>
      </c>
      <c r="D85" s="9">
        <v>0</v>
      </c>
      <c r="E85" s="9">
        <f t="shared" si="4"/>
        <v>0</v>
      </c>
      <c r="F85" s="9">
        <v>0</v>
      </c>
      <c r="G85" s="9">
        <v>0</v>
      </c>
      <c r="H85" s="13">
        <f t="shared" si="5"/>
        <v>0</v>
      </c>
    </row>
    <row r="86" spans="2:8" x14ac:dyDescent="0.2">
      <c r="B86" s="6" t="s">
        <v>52</v>
      </c>
      <c r="C86" s="9">
        <v>0</v>
      </c>
      <c r="D86" s="9">
        <v>0</v>
      </c>
      <c r="E86" s="9">
        <f t="shared" si="4"/>
        <v>0</v>
      </c>
      <c r="F86" s="9">
        <v>0</v>
      </c>
      <c r="G86" s="9">
        <v>0</v>
      </c>
      <c r="H86" s="13">
        <f t="shared" si="5"/>
        <v>0</v>
      </c>
    </row>
    <row r="87" spans="2:8" x14ac:dyDescent="0.2">
      <c r="B87" s="6" t="s">
        <v>53</v>
      </c>
      <c r="C87" s="9">
        <v>0</v>
      </c>
      <c r="D87" s="9">
        <v>0</v>
      </c>
      <c r="E87" s="9">
        <f t="shared" si="4"/>
        <v>0</v>
      </c>
      <c r="F87" s="9">
        <v>0</v>
      </c>
      <c r="G87" s="9">
        <v>0</v>
      </c>
      <c r="H87" s="13">
        <f t="shared" si="5"/>
        <v>0</v>
      </c>
    </row>
    <row r="88" spans="2:8" x14ac:dyDescent="0.2">
      <c r="B88" s="6" t="s">
        <v>54</v>
      </c>
      <c r="C88" s="9">
        <v>0</v>
      </c>
      <c r="D88" s="9">
        <v>0</v>
      </c>
      <c r="E88" s="9">
        <f t="shared" si="4"/>
        <v>0</v>
      </c>
      <c r="F88" s="9">
        <v>0</v>
      </c>
      <c r="G88" s="9">
        <v>0</v>
      </c>
      <c r="H88" s="13">
        <f t="shared" si="5"/>
        <v>0</v>
      </c>
    </row>
    <row r="89" spans="2:8" s="15" customFormat="1" x14ac:dyDescent="0.2">
      <c r="B89" s="6"/>
      <c r="C89" s="9"/>
      <c r="D89" s="9"/>
      <c r="E89" s="9"/>
      <c r="F89" s="9"/>
      <c r="G89" s="9"/>
      <c r="H89" s="13"/>
    </row>
    <row r="90" spans="2:8" x14ac:dyDescent="0.2">
      <c r="B90" s="2" t="s">
        <v>11</v>
      </c>
      <c r="C90" s="10">
        <f t="shared" ref="C90:H90" si="6">C9+C49</f>
        <v>251562250.56999999</v>
      </c>
      <c r="D90" s="10">
        <f t="shared" si="6"/>
        <v>46673919.650000006</v>
      </c>
      <c r="E90" s="10">
        <f t="shared" si="6"/>
        <v>298236170.21999991</v>
      </c>
      <c r="F90" s="10">
        <f t="shared" si="6"/>
        <v>282609035.89999998</v>
      </c>
      <c r="G90" s="10">
        <f t="shared" si="6"/>
        <v>268479214.50999999</v>
      </c>
      <c r="H90" s="10">
        <f t="shared" si="6"/>
        <v>15627134.319999998</v>
      </c>
    </row>
    <row r="91" spans="2:8" ht="13.5" thickBot="1" x14ac:dyDescent="0.25">
      <c r="B91" s="4"/>
      <c r="C91" s="14"/>
      <c r="D91" s="14"/>
      <c r="E91" s="14"/>
      <c r="F91" s="14"/>
      <c r="G91" s="14"/>
      <c r="H91" s="14"/>
    </row>
    <row r="96" spans="2:8" ht="33" customHeight="1" x14ac:dyDescent="0.2">
      <c r="B96" s="22" t="s">
        <v>55</v>
      </c>
      <c r="C96" s="22"/>
      <c r="D96" s="22"/>
      <c r="E96" s="22"/>
      <c r="F96" s="22"/>
      <c r="G96" s="22"/>
      <c r="H96" s="22"/>
    </row>
    <row r="97" spans="2:8" ht="15" x14ac:dyDescent="0.25">
      <c r="B97" s="18" t="s">
        <v>56</v>
      </c>
      <c r="C97" s="17"/>
      <c r="D97" s="17"/>
      <c r="E97" s="17"/>
      <c r="F97" s="17"/>
      <c r="G97" s="17"/>
      <c r="H97" s="17"/>
    </row>
    <row r="98" spans="2:8" ht="15" x14ac:dyDescent="0.25">
      <c r="B98" s="17"/>
      <c r="C98" s="17"/>
      <c r="D98" s="17"/>
      <c r="E98" s="17"/>
      <c r="F98" s="17"/>
      <c r="G98" s="17"/>
      <c r="H98" s="17"/>
    </row>
    <row r="99" spans="2:8" ht="15" x14ac:dyDescent="0.25">
      <c r="B99" s="17"/>
      <c r="C99" s="17"/>
      <c r="D99" s="17"/>
      <c r="E99" s="17"/>
      <c r="F99" s="17"/>
      <c r="G99" s="17"/>
      <c r="H99" s="17"/>
    </row>
    <row r="100" spans="2:8" ht="15" x14ac:dyDescent="0.25">
      <c r="B100" s="17"/>
      <c r="C100" s="17"/>
      <c r="D100" s="17"/>
      <c r="E100" s="17"/>
      <c r="F100" s="17"/>
      <c r="G100" s="17"/>
      <c r="H100" s="17"/>
    </row>
    <row r="101" spans="2:8" x14ac:dyDescent="0.2">
      <c r="B101" s="20" t="s">
        <v>57</v>
      </c>
      <c r="D101" s="19"/>
      <c r="E101" s="20"/>
      <c r="F101" s="20" t="s">
        <v>58</v>
      </c>
      <c r="G101" s="21"/>
      <c r="H101" s="19"/>
    </row>
    <row r="102" spans="2:8" ht="15" x14ac:dyDescent="0.25">
      <c r="B102" s="19" t="s">
        <v>59</v>
      </c>
      <c r="D102" s="19"/>
      <c r="E102" s="19"/>
      <c r="F102" s="19" t="s">
        <v>60</v>
      </c>
      <c r="G102" s="17"/>
      <c r="H102" s="19"/>
    </row>
    <row r="103" spans="2:8" x14ac:dyDescent="0.2">
      <c r="B103" s="19"/>
      <c r="D103" s="19"/>
      <c r="E103" s="19"/>
      <c r="F103" s="19"/>
      <c r="G103" s="19"/>
      <c r="H103" s="19"/>
    </row>
    <row r="104" spans="2:8" x14ac:dyDescent="0.2">
      <c r="B104" s="19"/>
      <c r="D104" s="19"/>
      <c r="E104" s="19"/>
      <c r="F104" s="19"/>
      <c r="G104" s="19"/>
      <c r="H104" s="19"/>
    </row>
    <row r="105" spans="2:8" x14ac:dyDescent="0.2">
      <c r="B105" s="19"/>
      <c r="D105" s="19"/>
      <c r="E105" s="19"/>
      <c r="F105" s="19"/>
      <c r="G105" s="19"/>
      <c r="H105" s="19"/>
    </row>
    <row r="106" spans="2:8" x14ac:dyDescent="0.2">
      <c r="B106" s="19"/>
      <c r="D106" s="19"/>
      <c r="E106" s="19"/>
      <c r="F106" s="19"/>
      <c r="G106" s="19"/>
      <c r="H106" s="19"/>
    </row>
    <row r="107" spans="2:8" x14ac:dyDescent="0.2">
      <c r="B107" s="19"/>
      <c r="D107" s="19"/>
      <c r="E107" s="19"/>
      <c r="F107" s="19"/>
      <c r="G107" s="19"/>
      <c r="H107" s="19"/>
    </row>
    <row r="108" spans="2:8" x14ac:dyDescent="0.2">
      <c r="B108" s="19"/>
      <c r="D108" s="19"/>
      <c r="E108" s="19"/>
      <c r="F108" s="19"/>
      <c r="G108" s="19"/>
      <c r="H108" s="19"/>
    </row>
    <row r="109" spans="2:8" x14ac:dyDescent="0.2">
      <c r="B109" s="19"/>
      <c r="D109" s="19"/>
      <c r="E109" s="19"/>
      <c r="F109" s="19"/>
      <c r="G109" s="19"/>
      <c r="H109" s="19"/>
    </row>
    <row r="110" spans="2:8" x14ac:dyDescent="0.2">
      <c r="B110" s="20" t="s">
        <v>61</v>
      </c>
      <c r="D110" s="19"/>
      <c r="E110" s="19"/>
      <c r="F110" s="19"/>
      <c r="G110" s="19"/>
      <c r="H110" s="19"/>
    </row>
    <row r="111" spans="2:8" x14ac:dyDescent="0.2">
      <c r="B111" s="19" t="s">
        <v>62</v>
      </c>
      <c r="D111" s="19"/>
      <c r="E111" s="19"/>
      <c r="F111" s="19"/>
      <c r="G111" s="19"/>
      <c r="H111" s="19"/>
    </row>
    <row r="112" spans="2:8" x14ac:dyDescent="0.2">
      <c r="B112" s="19"/>
      <c r="C112" s="19"/>
      <c r="D112" s="19"/>
      <c r="E112" s="19"/>
      <c r="F112" s="19"/>
      <c r="G112" s="19"/>
      <c r="H112" s="19"/>
    </row>
    <row r="902" spans="2:8" x14ac:dyDescent="0.2">
      <c r="B902" s="16"/>
      <c r="C902" s="16"/>
      <c r="D902" s="16"/>
      <c r="E902" s="16"/>
      <c r="F902" s="16"/>
      <c r="G902" s="16"/>
      <c r="H902" s="16"/>
    </row>
  </sheetData>
  <mergeCells count="9">
    <mergeCell ref="B96:H96"/>
    <mergeCell ref="B7:B8"/>
    <mergeCell ref="C7:G7"/>
    <mergeCell ref="H7:H8"/>
    <mergeCell ref="B2:H2"/>
    <mergeCell ref="B3:H3"/>
    <mergeCell ref="B4:H4"/>
    <mergeCell ref="B5:H5"/>
    <mergeCell ref="B6:H6"/>
  </mergeCells>
  <pageMargins left="0.7" right="0.7" top="0.75" bottom="0.75" header="0.3" footer="0.3"/>
  <pageSetup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F6b_EAEPED_CA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2025-04-28T19:27:19Z</cp:lastPrinted>
  <dcterms:created xsi:type="dcterms:W3CDTF">2016-10-11T20:43:07Z</dcterms:created>
  <dcterms:modified xsi:type="dcterms:W3CDTF">2025-04-29T00:03:15Z</dcterms:modified>
</cp:coreProperties>
</file>